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120634\Desktop\"/>
    </mc:Choice>
  </mc:AlternateContent>
  <bookViews>
    <workbookView xWindow="0" yWindow="0" windowWidth="23040" windowHeight="7656"/>
  </bookViews>
  <sheets>
    <sheet name="製造販売後調査等算定明細書（報告用）" sheetId="1" r:id="rId1"/>
  </sheets>
  <definedNames>
    <definedName name="_xlnm.Print_Area" localSheetId="0">'製造販売後調査等算定明細書（報告用）'!$A$1:$M$41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9" i="1" s="1"/>
  <c r="E20" i="1" s="1"/>
  <c r="H16" i="1"/>
  <c r="H19" i="1" s="1"/>
  <c r="H20" i="1" s="1"/>
  <c r="J16" i="1"/>
  <c r="J19" i="1" s="1"/>
  <c r="L16" i="1"/>
  <c r="L19" i="1"/>
  <c r="L20" i="1" s="1"/>
  <c r="H22" i="1" l="1"/>
  <c r="H24" i="1"/>
  <c r="E22" i="1"/>
  <c r="E24" i="1" s="1"/>
  <c r="L22" i="1"/>
  <c r="L24" i="1" s="1"/>
  <c r="J20" i="1"/>
  <c r="L26" i="1" l="1"/>
  <c r="L28" i="1" s="1"/>
  <c r="E26" i="1"/>
  <c r="E28" i="1" s="1"/>
  <c r="J22" i="1"/>
  <c r="J24" i="1" s="1"/>
  <c r="H26" i="1"/>
  <c r="H28" i="1" s="1"/>
  <c r="J26" i="1" l="1"/>
  <c r="J28" i="1"/>
</calcChain>
</file>

<file path=xl/comments1.xml><?xml version="1.0" encoding="utf-8"?>
<comments xmlns="http://schemas.openxmlformats.org/spreadsheetml/2006/main">
  <authors>
    <author>作成者</author>
  </authors>
  <commentList>
    <comment ref="L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6"/>
            <color indexed="81"/>
            <rFont val="MS P ゴシック"/>
            <family val="3"/>
            <charset val="128"/>
          </rPr>
          <t>必ず報告書冊数を記載ください。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<sst xmlns="http://schemas.openxmlformats.org/spreadsheetml/2006/main" count="118" uniqueCount="74">
  <si>
    <t>※上記以外の業務が発生する場合、経費については別途協議が必要です。</t>
    <rPh sb="1" eb="3">
      <t>ジョウキ</t>
    </rPh>
    <rPh sb="3" eb="5">
      <t>イガイ</t>
    </rPh>
    <rPh sb="6" eb="8">
      <t>ギョウム</t>
    </rPh>
    <rPh sb="9" eb="11">
      <t>ハッセイ</t>
    </rPh>
    <rPh sb="13" eb="15">
      <t>バアイ</t>
    </rPh>
    <rPh sb="16" eb="18">
      <t>ケイヒ</t>
    </rPh>
    <rPh sb="23" eb="25">
      <t>ベット</t>
    </rPh>
    <rPh sb="25" eb="27">
      <t>キョウギ</t>
    </rPh>
    <rPh sb="28" eb="30">
      <t>ヒツヨウ</t>
    </rPh>
    <phoneticPr fontId="5"/>
  </si>
  <si>
    <t>計</t>
    <rPh sb="0" eb="1">
      <t>ケイ</t>
    </rPh>
    <phoneticPr fontId="5"/>
  </si>
  <si>
    <r>
      <t>5</t>
    </r>
    <r>
      <rPr>
        <sz val="11"/>
        <color theme="1"/>
        <rFont val="游ゴシック"/>
        <family val="2"/>
        <scheme val="minor"/>
      </rPr>
      <t>1枚以上</t>
    </r>
    <rPh sb="2" eb="3">
      <t>マイ</t>
    </rPh>
    <rPh sb="3" eb="5">
      <t>イジョウ</t>
    </rPh>
    <phoneticPr fontId="5"/>
  </si>
  <si>
    <r>
      <t>3</t>
    </r>
    <r>
      <rPr>
        <sz val="11"/>
        <color theme="1"/>
        <rFont val="游ゴシック"/>
        <family val="2"/>
        <scheme val="minor"/>
      </rPr>
      <t>1～50枚</t>
    </r>
    <rPh sb="5" eb="6">
      <t>マイ</t>
    </rPh>
    <phoneticPr fontId="5"/>
  </si>
  <si>
    <t>30枚以内</t>
    <rPh sb="2" eb="3">
      <t>マイ</t>
    </rPh>
    <rPh sb="3" eb="5">
      <t>イナイ</t>
    </rPh>
    <phoneticPr fontId="5"/>
  </si>
  <si>
    <t>再審査・再評価申請用の文書等</t>
    <rPh sb="0" eb="3">
      <t>サイシンサ</t>
    </rPh>
    <rPh sb="4" eb="7">
      <t>サイヒョウカ</t>
    </rPh>
    <rPh sb="7" eb="10">
      <t>シンセイヨウ</t>
    </rPh>
    <rPh sb="11" eb="13">
      <t>ブンショ</t>
    </rPh>
    <rPh sb="13" eb="14">
      <t>トウ</t>
    </rPh>
    <phoneticPr fontId="5"/>
  </si>
  <si>
    <t>1回</t>
    <rPh sb="1" eb="2">
      <t>カイ</t>
    </rPh>
    <phoneticPr fontId="5"/>
  </si>
  <si>
    <t>　症例発表</t>
    <rPh sb="1" eb="3">
      <t>ショウレイ</t>
    </rPh>
    <rPh sb="3" eb="5">
      <t>ハッピョウ</t>
    </rPh>
    <phoneticPr fontId="5"/>
  </si>
  <si>
    <t>ポイント</t>
    <phoneticPr fontId="5"/>
  </si>
  <si>
    <t>ウエイト×5</t>
    <phoneticPr fontId="5"/>
  </si>
  <si>
    <t>ウエイト×3</t>
    <phoneticPr fontId="5"/>
  </si>
  <si>
    <t>ウエイト×1</t>
    <phoneticPr fontId="5"/>
  </si>
  <si>
    <t>ウエイト</t>
    <phoneticPr fontId="2"/>
  </si>
  <si>
    <t>要　　素</t>
    <rPh sb="0" eb="1">
      <t>ヨウ</t>
    </rPh>
    <rPh sb="3" eb="4">
      <t>ス</t>
    </rPh>
    <phoneticPr fontId="5"/>
  </si>
  <si>
    <t>症例発表等ポイント算出表</t>
    <rPh sb="0" eb="2">
      <t>ショウレイ</t>
    </rPh>
    <rPh sb="2" eb="4">
      <t>ハッピョウ</t>
    </rPh>
    <rPh sb="4" eb="5">
      <t>トウ</t>
    </rPh>
    <rPh sb="9" eb="11">
      <t>サンシュツ</t>
    </rPh>
    <rPh sb="11" eb="12">
      <t>ヒョウ</t>
    </rPh>
    <phoneticPr fontId="5"/>
  </si>
  <si>
    <t>＊ 小数点以下の端数が出た場合は、切り上げてください。</t>
    <phoneticPr fontId="5"/>
  </si>
  <si>
    <t>円</t>
  </si>
  <si>
    <t>合　　　計</t>
    <phoneticPr fontId="5"/>
  </si>
  <si>
    <t>消費税（10％）</t>
    <rPh sb="0" eb="3">
      <t>ショウヒゼイ</t>
    </rPh>
    <phoneticPr fontId="5"/>
  </si>
  <si>
    <t>(1)　＋　(2)</t>
    <phoneticPr fontId="2"/>
  </si>
  <si>
    <t>小　　計　</t>
    <rPh sb="0" eb="1">
      <t>ショウ</t>
    </rPh>
    <rPh sb="3" eb="4">
      <t>ケイ</t>
    </rPh>
    <phoneticPr fontId="5"/>
  </si>
  <si>
    <t xml:space="preserve"> (技術料、機械損料、建物使用料、調査管理経費)</t>
    <phoneticPr fontId="2"/>
  </si>
  <si>
    <t xml:space="preserve">(2) 間接経費(直接経費×0.3)
</t>
    <rPh sb="9" eb="11">
      <t>チョクセツ</t>
    </rPh>
    <rPh sb="11" eb="13">
      <t>ケイヒ</t>
    </rPh>
    <phoneticPr fontId="5"/>
  </si>
  <si>
    <t>(①～⑤の小計金額)</t>
    <phoneticPr fontId="5"/>
  </si>
  <si>
    <t>(1) 直接経費</t>
  </si>
  <si>
    <t>円　×</t>
    <phoneticPr fontId="5"/>
  </si>
  <si>
    <t>・副作用調査</t>
    <phoneticPr fontId="5"/>
  </si>
  <si>
    <r>
      <t>管理的経費　（(①+②+③+④)×0.1）
　</t>
    </r>
    <r>
      <rPr>
        <sz val="8"/>
        <rFont val="HG丸ｺﾞｼｯｸM-PRO"/>
        <family val="3"/>
        <charset val="128"/>
      </rPr>
      <t>(当該製造販売後調査に必要な事務的・管理
　 的経費)</t>
    </r>
    <phoneticPr fontId="5"/>
  </si>
  <si>
    <t>⑤</t>
    <phoneticPr fontId="5"/>
  </si>
  <si>
    <t>・使用成績比較調査</t>
    <rPh sb="1" eb="3">
      <t>シヨウ</t>
    </rPh>
    <rPh sb="3" eb="5">
      <t>セイセキ</t>
    </rPh>
    <rPh sb="5" eb="7">
      <t>ヒカク</t>
    </rPh>
    <phoneticPr fontId="5"/>
  </si>
  <si>
    <r>
      <t xml:space="preserve">備品費
  </t>
    </r>
    <r>
      <rPr>
        <sz val="8"/>
        <rFont val="HG丸ｺﾞｼｯｸM-PRO"/>
        <family val="3"/>
        <charset val="128"/>
      </rPr>
      <t>(実費)</t>
    </r>
    <rPh sb="0" eb="2">
      <t>ビヒン</t>
    </rPh>
    <rPh sb="2" eb="3">
      <t>ヒ</t>
    </rPh>
    <rPh sb="7" eb="9">
      <t>ジッピ</t>
    </rPh>
    <phoneticPr fontId="5"/>
  </si>
  <si>
    <t>④</t>
  </si>
  <si>
    <t>・特定使用成績調査　　　　　　　　　　　　　　　　　　　　　　　　　　　　　　　</t>
    <phoneticPr fontId="5"/>
  </si>
  <si>
    <r>
      <t>症例発表等経費　</t>
    </r>
    <r>
      <rPr>
        <sz val="8"/>
        <rFont val="HG丸ｺﾞｼｯｸM-PRO"/>
        <family val="3"/>
        <charset val="128"/>
      </rPr>
      <t>ポイント数×4,800円
　(研究会等における症例発表及び再審査・
　 再評価申請用の文書等の作成に必要な経費)</t>
    </r>
    <rPh sb="12" eb="13">
      <t>スウ</t>
    </rPh>
    <rPh sb="19" eb="20">
      <t>エン</t>
    </rPh>
    <phoneticPr fontId="5"/>
  </si>
  <si>
    <t>③</t>
  </si>
  <si>
    <t>・一般使用成績調査</t>
    <rPh sb="1" eb="3">
      <t>イッパン</t>
    </rPh>
    <phoneticPr fontId="5"/>
  </si>
  <si>
    <t>報告書作成経費
　・一般使用成績調査  20,000円
　・特定使用成績調査  30,000円
　・使用成績比較調査  30,000円
　・副  作  用  調  査   20,000円</t>
    <phoneticPr fontId="5"/>
  </si>
  <si>
    <t>②</t>
  </si>
  <si>
    <t>↓</t>
    <phoneticPr fontId="5"/>
  </si>
  <si>
    <r>
      <t xml:space="preserve">検査・画像 診断料
</t>
    </r>
    <r>
      <rPr>
        <sz val="8"/>
        <rFont val="HG丸ｺﾞｼｯｸM-PRO"/>
        <family val="3"/>
        <charset val="128"/>
      </rPr>
      <t>(当該調査に必要な追加の検査・画像診断料)</t>
    </r>
    <rPh sb="13" eb="15">
      <t>チョウサ</t>
    </rPh>
    <phoneticPr fontId="5"/>
  </si>
  <si>
    <t>①</t>
  </si>
  <si>
    <t>直　　接　 経　　費</t>
    <phoneticPr fontId="5"/>
  </si>
  <si>
    <t>報告書数</t>
    <rPh sb="0" eb="3">
      <t>ホウコクショ</t>
    </rPh>
    <rPh sb="3" eb="4">
      <t>スウ</t>
    </rPh>
    <phoneticPr fontId="5"/>
  </si>
  <si>
    <t>（副作用調査）</t>
    <rPh sb="1" eb="4">
      <t>フクサヨウ</t>
    </rPh>
    <rPh sb="4" eb="6">
      <t>チョウサ</t>
    </rPh>
    <phoneticPr fontId="5"/>
  </si>
  <si>
    <t>（使用成績比較調査）</t>
    <rPh sb="1" eb="3">
      <t>シヨウ</t>
    </rPh>
    <rPh sb="3" eb="5">
      <t>セイセキ</t>
    </rPh>
    <rPh sb="5" eb="7">
      <t>ヒカク</t>
    </rPh>
    <rPh sb="7" eb="9">
      <t>チョウサ</t>
    </rPh>
    <phoneticPr fontId="5"/>
  </si>
  <si>
    <t>（特定使用成績調査）</t>
    <rPh sb="1" eb="3">
      <t>トクテイ</t>
    </rPh>
    <rPh sb="3" eb="5">
      <t>シヨウ</t>
    </rPh>
    <phoneticPr fontId="5"/>
  </si>
  <si>
    <t>（一般使用成績調査）</t>
    <rPh sb="1" eb="3">
      <t>イッパン</t>
    </rPh>
    <rPh sb="3" eb="5">
      <t>シヨウ</t>
    </rPh>
    <rPh sb="5" eb="7">
      <t>セイセキ</t>
    </rPh>
    <rPh sb="7" eb="9">
      <t>チョウサ</t>
    </rPh>
    <phoneticPr fontId="5"/>
  </si>
  <si>
    <t>経費内訳</t>
  </si>
  <si>
    <t>Ⅳ</t>
    <phoneticPr fontId="5"/>
  </si>
  <si>
    <t>Ⅲ</t>
    <phoneticPr fontId="5"/>
  </si>
  <si>
    <t>Ⅱ</t>
    <phoneticPr fontId="5"/>
  </si>
  <si>
    <t>Ⅰ</t>
    <phoneticPr fontId="5"/>
  </si>
  <si>
    <t>　　　　区分</t>
    <phoneticPr fontId="2"/>
  </si>
  <si>
    <t>※下記の枠に報告書数をいれると自動計算されます。</t>
    <rPh sb="15" eb="17">
      <t>ジドウ</t>
    </rPh>
    <rPh sb="17" eb="19">
      <t>ケイサン</t>
    </rPh>
    <phoneticPr fontId="5"/>
  </si>
  <si>
    <t>　Ⅳ　副作用調査</t>
    <rPh sb="3" eb="6">
      <t>フクサヨウ</t>
    </rPh>
    <rPh sb="6" eb="8">
      <t>チョウサ</t>
    </rPh>
    <phoneticPr fontId="5"/>
  </si>
  <si>
    <t>□</t>
    <phoneticPr fontId="2"/>
  </si>
  <si>
    <t>　Ⅲ　使用成績比較調査</t>
    <rPh sb="3" eb="5">
      <t>シヨウ</t>
    </rPh>
    <rPh sb="5" eb="7">
      <t>セイセキ</t>
    </rPh>
    <rPh sb="7" eb="9">
      <t>ヒカク</t>
    </rPh>
    <rPh sb="9" eb="11">
      <t>チョウサ</t>
    </rPh>
    <phoneticPr fontId="5"/>
  </si>
  <si>
    <t>　Ⅱ　特定使用成績調査　</t>
    <rPh sb="3" eb="5">
      <t>トクテイ</t>
    </rPh>
    <rPh sb="5" eb="7">
      <t>シヨウ</t>
    </rPh>
    <rPh sb="7" eb="9">
      <t>セイセキ</t>
    </rPh>
    <rPh sb="9" eb="11">
      <t>チョウサ</t>
    </rPh>
    <phoneticPr fontId="5"/>
  </si>
  <si>
    <t>　Ⅰ　一般使用成績調査</t>
    <rPh sb="3" eb="5">
      <t>イッパン</t>
    </rPh>
    <rPh sb="5" eb="7">
      <t>シヨウ</t>
    </rPh>
    <rPh sb="7" eb="9">
      <t>セイセキ</t>
    </rPh>
    <rPh sb="9" eb="11">
      <t>チョウサ</t>
    </rPh>
    <phoneticPr fontId="5"/>
  </si>
  <si>
    <t>■</t>
    <phoneticPr fontId="2"/>
  </si>
  <si>
    <t>調査の種類</t>
    <rPh sb="0" eb="2">
      <t>チョウサ</t>
    </rPh>
    <rPh sb="3" eb="5">
      <t>シュルイ</t>
    </rPh>
    <phoneticPr fontId="5"/>
  </si>
  <si>
    <t>　西暦　20●●年　●●月　●●日</t>
    <phoneticPr fontId="2"/>
  </si>
  <si>
    <t>～</t>
    <phoneticPr fontId="2"/>
  </si>
  <si>
    <t>契約締結日</t>
    <rPh sb="0" eb="2">
      <t>ケイヤク</t>
    </rPh>
    <rPh sb="2" eb="4">
      <t>テイケツ</t>
    </rPh>
    <rPh sb="4" eb="5">
      <t>ビ</t>
    </rPh>
    <phoneticPr fontId="5"/>
  </si>
  <si>
    <t>契約期間</t>
    <rPh sb="0" eb="2">
      <t>ケイヤク</t>
    </rPh>
    <rPh sb="2" eb="4">
      <t>キカン</t>
    </rPh>
    <phoneticPr fontId="5"/>
  </si>
  <si>
    <t>委託者名</t>
    <phoneticPr fontId="5"/>
  </si>
  <si>
    <t>調査の題目</t>
    <rPh sb="0" eb="2">
      <t>チョウサ</t>
    </rPh>
    <phoneticPr fontId="5"/>
  </si>
  <si>
    <t>冊</t>
    <phoneticPr fontId="5"/>
  </si>
  <si>
    <t xml:space="preserve">報告書数   </t>
    <phoneticPr fontId="5"/>
  </si>
  <si>
    <t>）</t>
    <phoneticPr fontId="5"/>
  </si>
  <si>
    <t>―</t>
    <phoneticPr fontId="5"/>
  </si>
  <si>
    <t>（受付番号：</t>
    <phoneticPr fontId="5"/>
  </si>
  <si>
    <t>（ 報 告 用 ）</t>
    <rPh sb="2" eb="3">
      <t>ホウ</t>
    </rPh>
    <rPh sb="4" eb="5">
      <t>コク</t>
    </rPh>
    <rPh sb="6" eb="7">
      <t>ヨウ</t>
    </rPh>
    <phoneticPr fontId="5"/>
  </si>
  <si>
    <t>製 造 販 売 後 調 査 等 算 定 明 細 書</t>
    <rPh sb="0" eb="1">
      <t>セイ</t>
    </rPh>
    <rPh sb="2" eb="3">
      <t>ヅクリ</t>
    </rPh>
    <rPh sb="4" eb="5">
      <t>ハン</t>
    </rPh>
    <rPh sb="6" eb="7">
      <t>バイ</t>
    </rPh>
    <rPh sb="8" eb="9">
      <t>ゴ</t>
    </rPh>
    <rPh sb="10" eb="11">
      <t>チョウ</t>
    </rPh>
    <rPh sb="12" eb="13">
      <t>サ</t>
    </rPh>
    <rPh sb="14" eb="15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</si>
</sst>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8" fontId="7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38" fontId="7" fillId="2" borderId="9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right" vertical="center"/>
    </xf>
    <xf numFmtId="38" fontId="7" fillId="2" borderId="11" xfId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38" fontId="7" fillId="2" borderId="14" xfId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38" fontId="7" fillId="2" borderId="19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38" fontId="7" fillId="2" borderId="21" xfId="1" applyFont="1" applyFill="1" applyBorder="1" applyAlignment="1">
      <alignment horizontal="right" vertical="center"/>
    </xf>
    <xf numFmtId="38" fontId="7" fillId="2" borderId="22" xfId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38" fontId="7" fillId="2" borderId="24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textRotation="255"/>
    </xf>
    <xf numFmtId="38" fontId="10" fillId="2" borderId="4" xfId="1" applyFont="1" applyFill="1" applyBorder="1" applyAlignment="1">
      <alignment horizontal="left" vertical="center"/>
    </xf>
    <xf numFmtId="38" fontId="10" fillId="2" borderId="3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right" vertical="center" wrapText="1"/>
    </xf>
    <xf numFmtId="38" fontId="7" fillId="2" borderId="3" xfId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38" fontId="7" fillId="2" borderId="3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38" fontId="7" fillId="2" borderId="7" xfId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38" fontId="7" fillId="2" borderId="7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38" fontId="7" fillId="2" borderId="0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38" fontId="7" fillId="2" borderId="22" xfId="1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38" fontId="7" fillId="2" borderId="2" xfId="1" applyFont="1" applyFill="1" applyBorder="1" applyAlignment="1">
      <alignment horizontal="left" vertical="center"/>
    </xf>
    <xf numFmtId="38" fontId="7" fillId="2" borderId="4" xfId="1" applyFont="1" applyFill="1" applyBorder="1" applyAlignment="1">
      <alignment horizontal="left" vertical="center"/>
    </xf>
    <xf numFmtId="38" fontId="7" fillId="2" borderId="3" xfId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38" fontId="7" fillId="3" borderId="7" xfId="1" applyFont="1" applyFill="1" applyBorder="1" applyAlignment="1">
      <alignment horizontal="center" vertical="center"/>
    </xf>
    <xf numFmtId="38" fontId="17" fillId="2" borderId="0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0</xdr:rowOff>
    </xdr:from>
    <xdr:to>
      <xdr:col>3</xdr:col>
      <xdr:colOff>464820</xdr:colOff>
      <xdr:row>13</xdr:row>
      <xdr:rowOff>312420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2743200"/>
          <a:ext cx="246888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480060</xdr:colOff>
      <xdr:row>20</xdr:row>
      <xdr:rowOff>114300</xdr:rowOff>
    </xdr:from>
    <xdr:to>
      <xdr:col>17</xdr:col>
      <xdr:colOff>472440</xdr:colOff>
      <xdr:row>25</xdr:row>
      <xdr:rowOff>121920</xdr:rowOff>
    </xdr:to>
    <xdr:sp macro="" textlink="">
      <xdr:nvSpPr>
        <xdr:cNvPr id="3" name="四角形吹き出し 2"/>
        <xdr:cNvSpPr/>
      </xdr:nvSpPr>
      <xdr:spPr bwMode="auto">
        <a:xfrm>
          <a:off x="9867900" y="4686300"/>
          <a:ext cx="2004060" cy="1150620"/>
        </a:xfrm>
        <a:prstGeom prst="wedgeRectCallout">
          <a:avLst>
            <a:gd name="adj1" fmla="val 35995"/>
            <a:gd name="adj2" fmla="val -70177"/>
          </a:avLst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実績数をご記入ください。</a:t>
          </a:r>
          <a:endParaRPr kumimoji="1" lang="en-US" altLang="ja-JP" sz="16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900"/>
            </a:lnSpc>
          </a:pPr>
          <a:endParaRPr kumimoji="1" lang="en-US" altLang="ja-JP" sz="16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不要な欄の数字は削除してください。</a:t>
          </a:r>
          <a:endParaRPr kumimoji="1" lang="en-US" altLang="ja-JP" sz="16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A7" zoomScaleNormal="100" workbookViewId="0">
      <selection activeCell="C16" sqref="C16:D16"/>
    </sheetView>
  </sheetViews>
  <sheetFormatPr defaultRowHeight="18"/>
  <cols>
    <col min="1" max="1" width="4.296875" style="1" customWidth="1"/>
    <col min="2" max="2" width="3.3984375" style="1" customWidth="1"/>
    <col min="3" max="3" width="22.69921875" style="1" customWidth="1"/>
    <col min="4" max="4" width="6.296875" style="1" customWidth="1"/>
    <col min="5" max="5" width="3.09765625" style="1" customWidth="1"/>
    <col min="6" max="6" width="14.09765625" style="2" customWidth="1"/>
    <col min="7" max="7" width="2.59765625" style="1" customWidth="1"/>
    <col min="8" max="8" width="16.09765625" style="2" customWidth="1"/>
    <col min="9" max="9" width="2.59765625" style="1" customWidth="1"/>
    <col min="10" max="10" width="16.09765625" style="2" customWidth="1"/>
    <col min="11" max="11" width="2.59765625" style="1" customWidth="1"/>
    <col min="12" max="12" width="16.09765625" style="2" customWidth="1"/>
    <col min="13" max="13" width="2.59765625" style="1" customWidth="1"/>
    <col min="14" max="14" width="4.8984375" style="1" customWidth="1"/>
    <col min="15" max="15" width="17.3984375" style="1" customWidth="1"/>
    <col min="16" max="16" width="8.5" style="1" bestFit="1" customWidth="1"/>
    <col min="17" max="17" width="8.09765625" style="1" customWidth="1"/>
    <col min="18" max="22" width="8.796875" style="1"/>
  </cols>
  <sheetData>
    <row r="1" spans="1:22" ht="24.6" customHeight="1">
      <c r="A1" s="158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4"/>
      <c r="O1" s="24"/>
      <c r="P1" s="24"/>
      <c r="Q1" s="24"/>
      <c r="R1" s="24"/>
      <c r="S1" s="24"/>
      <c r="T1" s="24"/>
      <c r="U1" s="24"/>
      <c r="V1" s="24"/>
    </row>
    <row r="2" spans="1:22" ht="21" customHeight="1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4"/>
      <c r="O2" s="24"/>
      <c r="P2" s="24"/>
      <c r="Q2" s="24"/>
      <c r="R2" s="24"/>
      <c r="S2" s="24"/>
      <c r="T2" s="24"/>
      <c r="U2" s="24"/>
      <c r="V2" s="24"/>
    </row>
    <row r="3" spans="1:22" ht="24.6" customHeight="1">
      <c r="A3" s="157"/>
      <c r="B3" s="157"/>
      <c r="C3" s="157"/>
      <c r="D3" s="157"/>
      <c r="E3" s="157"/>
      <c r="F3" s="157"/>
      <c r="G3" s="157"/>
      <c r="H3" s="157"/>
      <c r="I3" s="157"/>
      <c r="J3" s="155"/>
      <c r="K3" s="151" t="s">
        <v>71</v>
      </c>
      <c r="L3" s="156" t="s">
        <v>70</v>
      </c>
      <c r="M3" s="155" t="s">
        <v>69</v>
      </c>
      <c r="N3" s="24"/>
      <c r="O3" s="24"/>
      <c r="P3" s="24"/>
      <c r="Q3" s="24"/>
      <c r="R3" s="24"/>
      <c r="S3" s="24"/>
      <c r="T3" s="24"/>
      <c r="U3" s="24"/>
      <c r="V3" s="24"/>
    </row>
    <row r="4" spans="1:22" ht="21.6" customHeight="1">
      <c r="A4" s="24"/>
      <c r="B4" s="24"/>
      <c r="C4" s="24"/>
      <c r="D4" s="24"/>
      <c r="E4" s="24"/>
      <c r="F4" s="25"/>
      <c r="G4" s="154"/>
      <c r="H4" s="25"/>
      <c r="I4" s="24"/>
      <c r="J4" s="153"/>
      <c r="K4" s="151" t="s">
        <v>68</v>
      </c>
      <c r="L4" s="152"/>
      <c r="M4" s="151" t="s">
        <v>67</v>
      </c>
      <c r="N4" s="24"/>
      <c r="O4" s="24"/>
      <c r="P4" s="24"/>
      <c r="Q4" s="24"/>
      <c r="R4" s="24"/>
      <c r="S4" s="24"/>
      <c r="T4" s="24"/>
      <c r="U4" s="24"/>
      <c r="V4" s="24"/>
    </row>
    <row r="5" spans="1:22" ht="24.6" customHeight="1">
      <c r="A5" s="147" t="s">
        <v>66</v>
      </c>
      <c r="B5" s="146"/>
      <c r="C5" s="146"/>
      <c r="D5" s="145"/>
      <c r="E5" s="150"/>
      <c r="F5" s="149"/>
      <c r="G5" s="149"/>
      <c r="H5" s="149"/>
      <c r="I5" s="149"/>
      <c r="J5" s="149"/>
      <c r="K5" s="149"/>
      <c r="L5" s="149"/>
      <c r="M5" s="148"/>
      <c r="N5" s="24"/>
      <c r="O5" s="24"/>
      <c r="P5" s="24"/>
      <c r="Q5" s="24"/>
      <c r="R5" s="24"/>
      <c r="S5" s="24"/>
      <c r="T5" s="24"/>
      <c r="U5" s="24"/>
      <c r="V5" s="24"/>
    </row>
    <row r="6" spans="1:22" ht="24.6" customHeight="1">
      <c r="A6" s="147" t="s">
        <v>65</v>
      </c>
      <c r="B6" s="146"/>
      <c r="C6" s="146"/>
      <c r="D6" s="145"/>
      <c r="E6" s="150"/>
      <c r="F6" s="149"/>
      <c r="G6" s="149"/>
      <c r="H6" s="149"/>
      <c r="I6" s="149"/>
      <c r="J6" s="149"/>
      <c r="K6" s="149"/>
      <c r="L6" s="149"/>
      <c r="M6" s="148"/>
      <c r="N6" s="24"/>
      <c r="O6" s="24"/>
      <c r="P6" s="24"/>
      <c r="Q6" s="24"/>
      <c r="R6" s="24"/>
      <c r="S6" s="24"/>
      <c r="T6" s="24"/>
      <c r="U6" s="24"/>
      <c r="V6" s="24"/>
    </row>
    <row r="7" spans="1:22" ht="21.6" customHeight="1">
      <c r="A7" s="147" t="s">
        <v>64</v>
      </c>
      <c r="B7" s="146"/>
      <c r="C7" s="146"/>
      <c r="D7" s="145"/>
      <c r="E7" s="144" t="s">
        <v>63</v>
      </c>
      <c r="F7" s="142"/>
      <c r="G7" s="142"/>
      <c r="H7" s="142"/>
      <c r="I7" s="143" t="s">
        <v>62</v>
      </c>
      <c r="J7" s="142" t="s">
        <v>61</v>
      </c>
      <c r="K7" s="142"/>
      <c r="L7" s="142"/>
      <c r="M7" s="141"/>
      <c r="N7" s="131"/>
      <c r="O7" s="140"/>
      <c r="P7" s="24"/>
      <c r="Q7" s="24"/>
      <c r="R7" s="24"/>
      <c r="S7" s="24"/>
      <c r="T7" s="24"/>
      <c r="U7" s="24"/>
      <c r="V7" s="24"/>
    </row>
    <row r="8" spans="1:22" ht="24.6" customHeight="1">
      <c r="A8" s="72" t="s">
        <v>60</v>
      </c>
      <c r="B8" s="71"/>
      <c r="C8" s="71"/>
      <c r="D8" s="70"/>
      <c r="E8" s="139" t="s">
        <v>59</v>
      </c>
      <c r="F8" s="138" t="s">
        <v>58</v>
      </c>
      <c r="G8" s="138"/>
      <c r="H8" s="138"/>
      <c r="I8" s="137"/>
      <c r="J8" s="136"/>
      <c r="K8" s="137"/>
      <c r="L8" s="136"/>
      <c r="M8" s="135"/>
      <c r="N8" s="24"/>
      <c r="O8" s="24"/>
      <c r="P8" s="24"/>
      <c r="Q8" s="24"/>
      <c r="R8" s="24"/>
      <c r="S8" s="24"/>
      <c r="T8" s="24"/>
      <c r="U8" s="24"/>
      <c r="V8" s="24"/>
    </row>
    <row r="9" spans="1:22" ht="24.6" customHeight="1">
      <c r="A9" s="134"/>
      <c r="B9" s="133"/>
      <c r="C9" s="133"/>
      <c r="D9" s="132"/>
      <c r="E9" s="131" t="s">
        <v>55</v>
      </c>
      <c r="F9" s="130" t="s">
        <v>57</v>
      </c>
      <c r="G9" s="130"/>
      <c r="H9" s="130"/>
      <c r="I9" s="128"/>
      <c r="J9" s="127"/>
      <c r="K9" s="128"/>
      <c r="L9" s="127"/>
      <c r="M9" s="126"/>
      <c r="N9" s="24"/>
      <c r="O9" s="24"/>
      <c r="P9" s="24"/>
      <c r="Q9" s="24"/>
      <c r="R9" s="24"/>
      <c r="S9" s="24"/>
      <c r="T9" s="24"/>
      <c r="U9" s="24"/>
      <c r="V9" s="24"/>
    </row>
    <row r="10" spans="1:22" ht="24.6" customHeight="1">
      <c r="A10" s="134"/>
      <c r="B10" s="133"/>
      <c r="C10" s="133"/>
      <c r="D10" s="132"/>
      <c r="E10" s="131" t="s">
        <v>55</v>
      </c>
      <c r="F10" s="130" t="s">
        <v>56</v>
      </c>
      <c r="G10" s="129"/>
      <c r="H10" s="129"/>
      <c r="I10" s="128"/>
      <c r="J10" s="127"/>
      <c r="K10" s="128"/>
      <c r="L10" s="127"/>
      <c r="M10" s="126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24.6" customHeight="1">
      <c r="A11" s="125"/>
      <c r="B11" s="124"/>
      <c r="C11" s="124"/>
      <c r="D11" s="123"/>
      <c r="E11" s="122" t="s">
        <v>55</v>
      </c>
      <c r="F11" s="121" t="s">
        <v>54</v>
      </c>
      <c r="G11" s="121"/>
      <c r="H11" s="121"/>
      <c r="I11" s="120"/>
      <c r="J11" s="119"/>
      <c r="K11" s="120"/>
      <c r="L11" s="119"/>
      <c r="M11" s="118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" customHeight="1">
      <c r="A12" s="24"/>
      <c r="B12" s="24"/>
      <c r="C12" s="24"/>
      <c r="D12" s="24"/>
      <c r="E12" s="24"/>
      <c r="F12" s="117"/>
      <c r="G12" s="24"/>
      <c r="H12" s="25"/>
      <c r="I12" s="24"/>
      <c r="J12" s="117"/>
      <c r="K12" s="116"/>
      <c r="L12" s="117"/>
      <c r="M12" s="116"/>
      <c r="N12" s="24"/>
      <c r="O12" s="115" t="s">
        <v>53</v>
      </c>
      <c r="P12" s="24"/>
      <c r="Q12" s="24"/>
      <c r="R12" s="24"/>
      <c r="S12" s="24"/>
      <c r="T12" s="24"/>
      <c r="U12" s="24"/>
      <c r="V12" s="24"/>
    </row>
    <row r="13" spans="1:22">
      <c r="A13" s="114"/>
      <c r="B13" s="113"/>
      <c r="C13" s="112" t="s">
        <v>52</v>
      </c>
      <c r="D13" s="111"/>
      <c r="E13" s="110" t="s">
        <v>51</v>
      </c>
      <c r="F13" s="109"/>
      <c r="G13" s="108"/>
      <c r="H13" s="110" t="s">
        <v>50</v>
      </c>
      <c r="I13" s="108"/>
      <c r="J13" s="109" t="s">
        <v>49</v>
      </c>
      <c r="K13" s="108"/>
      <c r="L13" s="109" t="s">
        <v>48</v>
      </c>
      <c r="M13" s="108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25.8" customHeight="1">
      <c r="A14" s="75" t="s">
        <v>47</v>
      </c>
      <c r="B14" s="74"/>
      <c r="C14" s="107"/>
      <c r="D14" s="106"/>
      <c r="E14" s="105" t="s">
        <v>46</v>
      </c>
      <c r="F14" s="104"/>
      <c r="G14" s="103"/>
      <c r="H14" s="105" t="s">
        <v>45</v>
      </c>
      <c r="I14" s="103"/>
      <c r="J14" s="104" t="s">
        <v>44</v>
      </c>
      <c r="K14" s="103"/>
      <c r="L14" s="104" t="s">
        <v>43</v>
      </c>
      <c r="M14" s="103"/>
      <c r="N14" s="27"/>
      <c r="O14" s="27"/>
      <c r="P14" s="27"/>
      <c r="Q14" s="27"/>
      <c r="R14" s="102" t="s">
        <v>42</v>
      </c>
      <c r="S14" s="27"/>
      <c r="T14" s="27"/>
      <c r="U14" s="27"/>
      <c r="V14" s="27"/>
    </row>
    <row r="15" spans="1:22" ht="43.05" customHeight="1" thickBot="1">
      <c r="A15" s="101" t="s">
        <v>41</v>
      </c>
      <c r="B15" s="100" t="s">
        <v>40</v>
      </c>
      <c r="C15" s="85" t="s">
        <v>39</v>
      </c>
      <c r="D15" s="84"/>
      <c r="E15" s="99"/>
      <c r="F15" s="98"/>
      <c r="G15" s="81" t="s">
        <v>16</v>
      </c>
      <c r="H15" s="97"/>
      <c r="I15" s="79" t="s">
        <v>16</v>
      </c>
      <c r="J15" s="97"/>
      <c r="K15" s="79" t="s">
        <v>16</v>
      </c>
      <c r="L15" s="97"/>
      <c r="M15" s="79" t="s">
        <v>16</v>
      </c>
      <c r="N15" s="24"/>
      <c r="O15" s="96"/>
      <c r="P15" s="24"/>
      <c r="Q15" s="24"/>
      <c r="R15" s="95" t="s">
        <v>38</v>
      </c>
      <c r="S15" s="24"/>
      <c r="T15" s="24"/>
      <c r="U15" s="24"/>
      <c r="V15" s="24"/>
    </row>
    <row r="16" spans="1:22" ht="55.2" customHeight="1" thickBot="1">
      <c r="A16" s="87"/>
      <c r="B16" s="86" t="s">
        <v>37</v>
      </c>
      <c r="C16" s="85" t="s">
        <v>36</v>
      </c>
      <c r="D16" s="84"/>
      <c r="E16" s="94">
        <f>R16*P16</f>
        <v>20000</v>
      </c>
      <c r="F16" s="93"/>
      <c r="G16" s="81" t="s">
        <v>16</v>
      </c>
      <c r="H16" s="80">
        <f>R17*P17</f>
        <v>30000</v>
      </c>
      <c r="I16" s="79" t="s">
        <v>16</v>
      </c>
      <c r="J16" s="80">
        <f>R18*P18</f>
        <v>30000</v>
      </c>
      <c r="K16" s="79" t="s">
        <v>16</v>
      </c>
      <c r="L16" s="80">
        <f>R19*P19</f>
        <v>20000</v>
      </c>
      <c r="M16" s="79" t="s">
        <v>16</v>
      </c>
      <c r="N16" s="24"/>
      <c r="O16" s="24" t="s">
        <v>35</v>
      </c>
      <c r="P16" s="92">
        <v>20000</v>
      </c>
      <c r="Q16" s="24" t="s">
        <v>25</v>
      </c>
      <c r="R16" s="76">
        <v>1</v>
      </c>
      <c r="S16" s="24"/>
      <c r="T16" s="24"/>
      <c r="U16" s="24"/>
      <c r="V16" s="24"/>
    </row>
    <row r="17" spans="1:22" ht="43.05" customHeight="1" thickBot="1">
      <c r="A17" s="87"/>
      <c r="B17" s="86" t="s">
        <v>34</v>
      </c>
      <c r="C17" s="85" t="s">
        <v>33</v>
      </c>
      <c r="D17" s="84"/>
      <c r="E17" s="91"/>
      <c r="F17" s="90"/>
      <c r="G17" s="81" t="s">
        <v>16</v>
      </c>
      <c r="H17" s="89"/>
      <c r="I17" s="79" t="s">
        <v>16</v>
      </c>
      <c r="J17" s="88"/>
      <c r="K17" s="79" t="s">
        <v>16</v>
      </c>
      <c r="L17" s="88"/>
      <c r="M17" s="79" t="s">
        <v>16</v>
      </c>
      <c r="N17" s="24"/>
      <c r="O17" s="78" t="s">
        <v>32</v>
      </c>
      <c r="P17" s="77">
        <v>30000</v>
      </c>
      <c r="Q17" s="24" t="s">
        <v>25</v>
      </c>
      <c r="R17" s="76">
        <v>1</v>
      </c>
      <c r="S17" s="24"/>
      <c r="T17" s="24"/>
      <c r="U17" s="24"/>
      <c r="V17" s="24"/>
    </row>
    <row r="18" spans="1:22" ht="43.05" customHeight="1" thickBot="1">
      <c r="A18" s="87"/>
      <c r="B18" s="86" t="s">
        <v>31</v>
      </c>
      <c r="C18" s="85" t="s">
        <v>30</v>
      </c>
      <c r="D18" s="84"/>
      <c r="E18" s="91"/>
      <c r="F18" s="90"/>
      <c r="G18" s="81" t="s">
        <v>16</v>
      </c>
      <c r="H18" s="89"/>
      <c r="I18" s="79" t="s">
        <v>16</v>
      </c>
      <c r="J18" s="88"/>
      <c r="K18" s="79" t="s">
        <v>16</v>
      </c>
      <c r="L18" s="88"/>
      <c r="M18" s="79" t="s">
        <v>16</v>
      </c>
      <c r="N18" s="24"/>
      <c r="O18" s="78" t="s">
        <v>29</v>
      </c>
      <c r="P18" s="77">
        <v>30000</v>
      </c>
      <c r="Q18" s="24" t="s">
        <v>25</v>
      </c>
      <c r="R18" s="76">
        <v>1</v>
      </c>
      <c r="S18" s="24"/>
      <c r="T18" s="24"/>
      <c r="U18" s="24"/>
      <c r="V18" s="24"/>
    </row>
    <row r="19" spans="1:22" ht="43.05" customHeight="1" thickBot="1">
      <c r="A19" s="87"/>
      <c r="B19" s="86" t="s">
        <v>28</v>
      </c>
      <c r="C19" s="85" t="s">
        <v>27</v>
      </c>
      <c r="D19" s="84"/>
      <c r="E19" s="83">
        <f>(F15+E16+F17+F18)*0.1</f>
        <v>2000</v>
      </c>
      <c r="F19" s="82"/>
      <c r="G19" s="81" t="s">
        <v>16</v>
      </c>
      <c r="H19" s="80">
        <f>(H15+H16+H17+H18)*0.1</f>
        <v>3000</v>
      </c>
      <c r="I19" s="81" t="s">
        <v>16</v>
      </c>
      <c r="J19" s="80">
        <f>(J15+J16+J17+J18)*0.1</f>
        <v>3000</v>
      </c>
      <c r="K19" s="81" t="s">
        <v>16</v>
      </c>
      <c r="L19" s="80">
        <f>(L15+L16+L17+L18)*0.1</f>
        <v>2000</v>
      </c>
      <c r="M19" s="79" t="s">
        <v>16</v>
      </c>
      <c r="N19" s="24"/>
      <c r="O19" s="78" t="s">
        <v>26</v>
      </c>
      <c r="P19" s="77">
        <v>20000</v>
      </c>
      <c r="Q19" s="24" t="s">
        <v>25</v>
      </c>
      <c r="R19" s="76">
        <v>1</v>
      </c>
      <c r="S19" s="24"/>
      <c r="T19" s="24"/>
      <c r="U19" s="24"/>
      <c r="V19" s="24"/>
    </row>
    <row r="20" spans="1:22" ht="19.8" customHeight="1">
      <c r="A20" s="72" t="s">
        <v>24</v>
      </c>
      <c r="B20" s="71"/>
      <c r="C20" s="71"/>
      <c r="D20" s="70"/>
      <c r="E20" s="52">
        <f>SUM(E15:F19)</f>
        <v>22000</v>
      </c>
      <c r="F20" s="53"/>
      <c r="G20" s="51" t="s">
        <v>16</v>
      </c>
      <c r="H20" s="52">
        <f>SUM(H15:H19)</f>
        <v>33000</v>
      </c>
      <c r="I20" s="51" t="s">
        <v>16</v>
      </c>
      <c r="J20" s="52">
        <f>SUM(J15:J19)</f>
        <v>33000</v>
      </c>
      <c r="K20" s="51" t="s">
        <v>16</v>
      </c>
      <c r="L20" s="52">
        <f>SUM(L15:L19)</f>
        <v>22000</v>
      </c>
      <c r="M20" s="51" t="s">
        <v>16</v>
      </c>
      <c r="N20" s="24"/>
      <c r="O20" s="24"/>
      <c r="P20" s="24"/>
      <c r="Q20" s="25"/>
      <c r="R20" s="24"/>
      <c r="S20" s="24"/>
      <c r="T20" s="24"/>
      <c r="U20" s="24"/>
      <c r="V20" s="24"/>
    </row>
    <row r="21" spans="1:22" ht="19.8" customHeight="1">
      <c r="A21" s="75" t="s">
        <v>23</v>
      </c>
      <c r="B21" s="74"/>
      <c r="C21" s="74"/>
      <c r="D21" s="73"/>
      <c r="E21" s="58"/>
      <c r="F21" s="60"/>
      <c r="G21" s="57"/>
      <c r="H21" s="58"/>
      <c r="I21" s="57"/>
      <c r="J21" s="58"/>
      <c r="K21" s="57"/>
      <c r="L21" s="58"/>
      <c r="M21" s="57"/>
      <c r="N21" s="24"/>
      <c r="O21" s="24"/>
      <c r="P21" s="24"/>
      <c r="Q21" s="25"/>
      <c r="R21" s="24"/>
      <c r="S21" s="24"/>
      <c r="T21" s="24"/>
      <c r="U21" s="24"/>
      <c r="V21" s="24"/>
    </row>
    <row r="22" spans="1:22" ht="19.8" customHeight="1">
      <c r="A22" s="72" t="s">
        <v>22</v>
      </c>
      <c r="B22" s="71"/>
      <c r="C22" s="71"/>
      <c r="D22" s="70"/>
      <c r="E22" s="52">
        <f>E20*0.3</f>
        <v>6600</v>
      </c>
      <c r="F22" s="53"/>
      <c r="G22" s="51" t="s">
        <v>16</v>
      </c>
      <c r="H22" s="64">
        <f>H20*0.3</f>
        <v>9900</v>
      </c>
      <c r="I22" s="51" t="s">
        <v>16</v>
      </c>
      <c r="J22" s="52">
        <f>J20*0.3</f>
        <v>9900</v>
      </c>
      <c r="K22" s="51" t="s">
        <v>16</v>
      </c>
      <c r="L22" s="52">
        <f>L20*0.3</f>
        <v>6600</v>
      </c>
      <c r="M22" s="51" t="s">
        <v>16</v>
      </c>
      <c r="N22" s="24"/>
      <c r="O22" s="44"/>
      <c r="P22" s="24"/>
      <c r="Q22" s="24"/>
      <c r="R22" s="24"/>
      <c r="S22" s="24"/>
      <c r="T22" s="24"/>
      <c r="U22" s="24"/>
      <c r="V22" s="24"/>
    </row>
    <row r="23" spans="1:22" ht="19.8" customHeight="1">
      <c r="A23" s="69" t="s">
        <v>21</v>
      </c>
      <c r="B23" s="68"/>
      <c r="C23" s="68"/>
      <c r="D23" s="57"/>
      <c r="E23" s="58"/>
      <c r="F23" s="60"/>
      <c r="G23" s="57"/>
      <c r="H23" s="59"/>
      <c r="I23" s="57"/>
      <c r="J23" s="58"/>
      <c r="K23" s="57"/>
      <c r="L23" s="58"/>
      <c r="M23" s="57"/>
      <c r="N23" s="24"/>
      <c r="O23" s="44"/>
      <c r="P23" s="24"/>
      <c r="Q23" s="24"/>
      <c r="R23" s="24"/>
      <c r="S23" s="24"/>
      <c r="T23" s="24"/>
      <c r="U23" s="24"/>
      <c r="V23" s="24"/>
    </row>
    <row r="24" spans="1:22" ht="19.05" customHeight="1">
      <c r="A24" s="67" t="s">
        <v>20</v>
      </c>
      <c r="B24" s="66"/>
      <c r="C24" s="66"/>
      <c r="D24" s="65"/>
      <c r="E24" s="52">
        <f>ROUNDUP(SUM(E20:F23),0)</f>
        <v>28600</v>
      </c>
      <c r="F24" s="53"/>
      <c r="G24" s="51" t="s">
        <v>16</v>
      </c>
      <c r="H24" s="64">
        <f>ROUNDUP(SUM(H20:H23),0)</f>
        <v>42900</v>
      </c>
      <c r="I24" s="51" t="s">
        <v>16</v>
      </c>
      <c r="J24" s="52">
        <f>ROUNDUP(SUM(J20:J23),0)</f>
        <v>42900</v>
      </c>
      <c r="K24" s="51" t="s">
        <v>16</v>
      </c>
      <c r="L24" s="52">
        <f>ROUNDUP(SUM(L20:L23),0)</f>
        <v>28600</v>
      </c>
      <c r="M24" s="51" t="s">
        <v>16</v>
      </c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9.05" customHeight="1">
      <c r="A25" s="63" t="s">
        <v>19</v>
      </c>
      <c r="B25" s="62"/>
      <c r="C25" s="62"/>
      <c r="D25" s="61"/>
      <c r="E25" s="58"/>
      <c r="F25" s="60"/>
      <c r="G25" s="57"/>
      <c r="H25" s="59"/>
      <c r="I25" s="57"/>
      <c r="J25" s="58"/>
      <c r="K25" s="57"/>
      <c r="L25" s="58"/>
      <c r="M25" s="57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9.05" customHeight="1">
      <c r="A26" s="56" t="s">
        <v>18</v>
      </c>
      <c r="B26" s="55"/>
      <c r="C26" s="55"/>
      <c r="D26" s="54"/>
      <c r="E26" s="52">
        <f>INT(E24*0.1)</f>
        <v>2860</v>
      </c>
      <c r="F26" s="53"/>
      <c r="G26" s="51" t="s">
        <v>16</v>
      </c>
      <c r="H26" s="52">
        <f>INT(H24*0.1)</f>
        <v>4290</v>
      </c>
      <c r="I26" s="51" t="s">
        <v>16</v>
      </c>
      <c r="J26" s="52">
        <f>INT(J24*0.1)</f>
        <v>4290</v>
      </c>
      <c r="K26" s="51" t="s">
        <v>16</v>
      </c>
      <c r="L26" s="52">
        <f>INT(L24*0.1)</f>
        <v>2860</v>
      </c>
      <c r="M26" s="51" t="s">
        <v>16</v>
      </c>
      <c r="N26" s="24"/>
      <c r="O26" s="44"/>
      <c r="P26" s="24"/>
      <c r="Q26" s="24"/>
      <c r="R26" s="24"/>
      <c r="S26" s="24"/>
      <c r="T26" s="24"/>
      <c r="U26" s="24"/>
      <c r="V26" s="24"/>
    </row>
    <row r="27" spans="1:22" ht="19.05" customHeight="1" thickBot="1">
      <c r="A27" s="50"/>
      <c r="B27" s="49"/>
      <c r="C27" s="49"/>
      <c r="D27" s="48"/>
      <c r="E27" s="46"/>
      <c r="F27" s="47"/>
      <c r="G27" s="45"/>
      <c r="H27" s="46"/>
      <c r="I27" s="45"/>
      <c r="J27" s="46"/>
      <c r="K27" s="45"/>
      <c r="L27" s="46"/>
      <c r="M27" s="45"/>
      <c r="N27" s="24"/>
      <c r="O27" s="44"/>
      <c r="P27" s="24"/>
      <c r="Q27" s="24"/>
      <c r="R27" s="24"/>
      <c r="S27" s="24"/>
      <c r="T27" s="24"/>
      <c r="U27" s="24"/>
      <c r="V27" s="24"/>
    </row>
    <row r="28" spans="1:22" ht="19.8" customHeight="1" thickTop="1">
      <c r="A28" s="43" t="s">
        <v>17</v>
      </c>
      <c r="B28" s="42"/>
      <c r="C28" s="42"/>
      <c r="D28" s="41"/>
      <c r="E28" s="37">
        <f>SUM(E24:F27)</f>
        <v>31460</v>
      </c>
      <c r="F28" s="40"/>
      <c r="G28" s="38" t="s">
        <v>16</v>
      </c>
      <c r="H28" s="39">
        <f>SUM(H24:H27)</f>
        <v>47190</v>
      </c>
      <c r="I28" s="38" t="s">
        <v>16</v>
      </c>
      <c r="J28" s="37">
        <f>SUM(J24:J27)</f>
        <v>47190</v>
      </c>
      <c r="K28" s="38" t="s">
        <v>16</v>
      </c>
      <c r="L28" s="37">
        <f>SUM(L24:L27)</f>
        <v>31460</v>
      </c>
      <c r="M28" s="36" t="s">
        <v>16</v>
      </c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24" customHeight="1" thickBot="1">
      <c r="A29" s="35"/>
      <c r="B29" s="34"/>
      <c r="C29" s="34"/>
      <c r="D29" s="33"/>
      <c r="E29" s="29"/>
      <c r="F29" s="32"/>
      <c r="G29" s="30"/>
      <c r="H29" s="31"/>
      <c r="I29" s="30"/>
      <c r="J29" s="29"/>
      <c r="K29" s="30"/>
      <c r="L29" s="29"/>
      <c r="M29" s="28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7.2" customHeight="1" thickTop="1">
      <c r="A30" s="24"/>
      <c r="B30" s="24"/>
      <c r="C30" s="24"/>
      <c r="D30" s="24"/>
      <c r="E30" s="24"/>
      <c r="F30" s="25"/>
      <c r="G30" s="24"/>
      <c r="H30" s="25"/>
      <c r="I30" s="24"/>
      <c r="J30" s="25"/>
      <c r="K30" s="24"/>
      <c r="L30" s="25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22.8" customHeight="1">
      <c r="A31" s="24"/>
      <c r="B31" s="27" t="s">
        <v>15</v>
      </c>
      <c r="C31" s="24"/>
      <c r="D31" s="24"/>
      <c r="E31" s="24"/>
      <c r="F31" s="25"/>
      <c r="G31" s="24"/>
      <c r="H31" s="25"/>
      <c r="I31" s="24"/>
      <c r="J31" s="25"/>
      <c r="K31" s="24"/>
      <c r="L31" s="25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22.8" customHeight="1">
      <c r="A32" s="24"/>
      <c r="B32" s="26"/>
      <c r="C32" s="24"/>
      <c r="D32" s="24"/>
      <c r="E32" s="24"/>
      <c r="F32" s="25"/>
      <c r="G32" s="24"/>
      <c r="H32" s="25"/>
      <c r="I32" s="24"/>
      <c r="J32" s="25"/>
      <c r="K32" s="24"/>
      <c r="L32" s="25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13" ht="22.8" customHeight="1">
      <c r="A33" s="23" t="s">
        <v>14</v>
      </c>
      <c r="B33" s="22"/>
      <c r="C33" s="22"/>
      <c r="D33" s="21"/>
      <c r="E33" s="21"/>
    </row>
    <row r="34" spans="1:13" ht="61.2" customHeight="1">
      <c r="A34" s="9" t="s">
        <v>13</v>
      </c>
      <c r="B34" s="11"/>
      <c r="C34" s="10"/>
      <c r="D34" s="20" t="s">
        <v>12</v>
      </c>
      <c r="E34" s="17" t="s">
        <v>11</v>
      </c>
      <c r="F34" s="19"/>
      <c r="G34" s="18"/>
      <c r="H34" s="17" t="s">
        <v>10</v>
      </c>
      <c r="I34" s="16"/>
      <c r="J34" s="17" t="s">
        <v>9</v>
      </c>
      <c r="K34" s="16"/>
      <c r="L34" s="15" t="s">
        <v>8</v>
      </c>
      <c r="M34" s="15"/>
    </row>
    <row r="35" spans="1:13" ht="22.8" customHeight="1">
      <c r="A35" s="9" t="s">
        <v>7</v>
      </c>
      <c r="B35" s="11"/>
      <c r="C35" s="10"/>
      <c r="D35" s="12">
        <v>7</v>
      </c>
      <c r="E35" s="9" t="s">
        <v>6</v>
      </c>
      <c r="F35" s="11"/>
      <c r="G35" s="10"/>
      <c r="H35" s="14"/>
      <c r="I35" s="13"/>
      <c r="J35" s="14"/>
      <c r="K35" s="13"/>
      <c r="L35" s="4"/>
      <c r="M35" s="4"/>
    </row>
    <row r="36" spans="1:13" ht="22.8" customHeight="1">
      <c r="A36" s="9" t="s">
        <v>5</v>
      </c>
      <c r="B36" s="11"/>
      <c r="C36" s="10"/>
      <c r="D36" s="12">
        <v>5</v>
      </c>
      <c r="E36" s="9" t="s">
        <v>4</v>
      </c>
      <c r="F36" s="11"/>
      <c r="G36" s="10"/>
      <c r="H36" s="9" t="s">
        <v>3</v>
      </c>
      <c r="I36" s="5"/>
      <c r="J36" s="9" t="s">
        <v>2</v>
      </c>
      <c r="K36" s="5"/>
      <c r="L36" s="4"/>
      <c r="M36" s="4"/>
    </row>
    <row r="37" spans="1:13" ht="22.8" customHeight="1">
      <c r="A37" s="9" t="s">
        <v>1</v>
      </c>
      <c r="B37" s="7"/>
      <c r="C37" s="5"/>
      <c r="D37" s="8"/>
      <c r="E37" s="6"/>
      <c r="F37" s="7"/>
      <c r="G37" s="5"/>
      <c r="H37" s="6"/>
      <c r="I37" s="5"/>
      <c r="J37" s="6"/>
      <c r="K37" s="5"/>
      <c r="L37" s="4"/>
      <c r="M37" s="4"/>
    </row>
    <row r="38" spans="1:13" ht="13.2" customHeight="1"/>
    <row r="39" spans="1:13" ht="16.2" customHeight="1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106">
    <mergeCell ref="F10:H10"/>
    <mergeCell ref="F11:H11"/>
    <mergeCell ref="H13:I13"/>
    <mergeCell ref="J13:K13"/>
    <mergeCell ref="E17:F17"/>
    <mergeCell ref="A5:D5"/>
    <mergeCell ref="A6:D6"/>
    <mergeCell ref="A7:D7"/>
    <mergeCell ref="A8:D11"/>
    <mergeCell ref="O26:O27"/>
    <mergeCell ref="A26:D27"/>
    <mergeCell ref="I26:I27"/>
    <mergeCell ref="A23:D23"/>
    <mergeCell ref="F8:H8"/>
    <mergeCell ref="L13:M13"/>
    <mergeCell ref="E6:M6"/>
    <mergeCell ref="E13:G13"/>
    <mergeCell ref="E14:G14"/>
    <mergeCell ref="E15:F15"/>
    <mergeCell ref="E16:F16"/>
    <mergeCell ref="A22:D22"/>
    <mergeCell ref="H14:I14"/>
    <mergeCell ref="J14:K14"/>
    <mergeCell ref="L14:M14"/>
    <mergeCell ref="F9:H9"/>
    <mergeCell ref="J22:J23"/>
    <mergeCell ref="L22:L23"/>
    <mergeCell ref="C16:D16"/>
    <mergeCell ref="C17:D17"/>
    <mergeCell ref="C18:D18"/>
    <mergeCell ref="A20:D20"/>
    <mergeCell ref="A1:M1"/>
    <mergeCell ref="A2:M2"/>
    <mergeCell ref="E5:M5"/>
    <mergeCell ref="O22:O23"/>
    <mergeCell ref="H24:H25"/>
    <mergeCell ref="J24:J25"/>
    <mergeCell ref="L24:L25"/>
    <mergeCell ref="A15:A19"/>
    <mergeCell ref="H20:H21"/>
    <mergeCell ref="J20:J21"/>
    <mergeCell ref="J35:K35"/>
    <mergeCell ref="L35:M35"/>
    <mergeCell ref="A36:C36"/>
    <mergeCell ref="H36:I36"/>
    <mergeCell ref="J36:K36"/>
    <mergeCell ref="L36:M36"/>
    <mergeCell ref="A37:C37"/>
    <mergeCell ref="H37:I37"/>
    <mergeCell ref="J37:K37"/>
    <mergeCell ref="L37:M37"/>
    <mergeCell ref="A34:C34"/>
    <mergeCell ref="H34:I34"/>
    <mergeCell ref="J34:K34"/>
    <mergeCell ref="L34:M34"/>
    <mergeCell ref="A35:C35"/>
    <mergeCell ref="H35:I35"/>
    <mergeCell ref="I24:I25"/>
    <mergeCell ref="G20:G21"/>
    <mergeCell ref="G22:G23"/>
    <mergeCell ref="G24:G25"/>
    <mergeCell ref="G26:G27"/>
    <mergeCell ref="G28:G29"/>
    <mergeCell ref="I20:I21"/>
    <mergeCell ref="I22:I23"/>
    <mergeCell ref="H22:H23"/>
    <mergeCell ref="I28:I29"/>
    <mergeCell ref="A33:C33"/>
    <mergeCell ref="E26:F27"/>
    <mergeCell ref="E28:F29"/>
    <mergeCell ref="H26:H27"/>
    <mergeCell ref="J26:J27"/>
    <mergeCell ref="L26:L27"/>
    <mergeCell ref="A28:D29"/>
    <mergeCell ref="H28:H29"/>
    <mergeCell ref="J28:J29"/>
    <mergeCell ref="L28:L29"/>
    <mergeCell ref="K24:K25"/>
    <mergeCell ref="K26:K27"/>
    <mergeCell ref="K28:K29"/>
    <mergeCell ref="M20:M21"/>
    <mergeCell ref="M22:M23"/>
    <mergeCell ref="M24:M25"/>
    <mergeCell ref="M26:M27"/>
    <mergeCell ref="M28:M29"/>
    <mergeCell ref="L20:L21"/>
    <mergeCell ref="A14:B14"/>
    <mergeCell ref="A39:M39"/>
    <mergeCell ref="E7:H7"/>
    <mergeCell ref="J7:M7"/>
    <mergeCell ref="E34:G34"/>
    <mergeCell ref="E35:G35"/>
    <mergeCell ref="E36:G36"/>
    <mergeCell ref="E37:G37"/>
    <mergeCell ref="K20:K21"/>
    <mergeCell ref="K22:K23"/>
    <mergeCell ref="E18:F18"/>
    <mergeCell ref="E19:F19"/>
    <mergeCell ref="E20:F21"/>
    <mergeCell ref="E22:F23"/>
    <mergeCell ref="E24:F25"/>
    <mergeCell ref="C15:D15"/>
    <mergeCell ref="A21:D21"/>
    <mergeCell ref="C19:D19"/>
    <mergeCell ref="A24:D24"/>
    <mergeCell ref="A25:D25"/>
  </mergeCells>
  <phoneticPr fontId="2"/>
  <printOptions horizontalCentered="1"/>
  <pageMargins left="0.39370078740157483" right="0.39370078740157483" top="1.1417322834645669" bottom="0.31496062992125984" header="0.51181102362204722" footer="0.31496062992125984"/>
  <pageSetup paperSize="9" scale="69" orientation="portrait" r:id="rId1"/>
  <headerFooter>
    <oddHeader>&amp;R西暦　　　　　　年　　　　月　　　　日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製造販売後調査等算定明細書（報告用）</vt:lpstr>
      <vt:lpstr>'製造販売後調査等算定明細書（報告用）'!Print_Area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K120634</dc:creator>
  <cp:lastModifiedBy>K120634</cp:lastModifiedBy>
  <cp:lastPrinted>2021-01-06T01:54:03Z</cp:lastPrinted>
  <dcterms:created xsi:type="dcterms:W3CDTF">2021-01-06T01:53:56Z</dcterms:created>
  <dcterms:modified xsi:type="dcterms:W3CDTF">2021-01-06T01:54:25Z</dcterms:modified>
</cp:coreProperties>
</file>